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n.hardy\Desktop\"/>
    </mc:Choice>
  </mc:AlternateContent>
  <bookViews>
    <workbookView xWindow="0" yWindow="0" windowWidth="28800" windowHeight="10785"/>
  </bookViews>
  <sheets>
    <sheet name="6 30 21" sheetId="1" r:id="rId1"/>
  </sheets>
  <calcPr calcId="162913"/>
</workbook>
</file>

<file path=xl/calcChain.xml><?xml version="1.0" encoding="utf-8"?>
<calcChain xmlns="http://schemas.openxmlformats.org/spreadsheetml/2006/main">
  <c r="J14" i="1" l="1"/>
  <c r="J7" i="1"/>
  <c r="I7" i="1"/>
  <c r="K16" i="1"/>
  <c r="K17" i="1"/>
  <c r="K15" i="1"/>
  <c r="I14" i="1"/>
  <c r="K14" i="1" l="1"/>
</calcChain>
</file>

<file path=xl/sharedStrings.xml><?xml version="1.0" encoding="utf-8"?>
<sst xmlns="http://schemas.openxmlformats.org/spreadsheetml/2006/main" count="109" uniqueCount="54">
  <si>
    <t>Bond Title</t>
  </si>
  <si>
    <t>Original Par Amount</t>
  </si>
  <si>
    <t>Principal Outstanding</t>
  </si>
  <si>
    <t>Interest To Maturity</t>
  </si>
  <si>
    <t>Total Principal &amp; Interest to Maturity</t>
  </si>
  <si>
    <t>Final Maturity Date</t>
  </si>
  <si>
    <t>Moodys Rating</t>
  </si>
  <si>
    <t>S&amp;P Rating</t>
  </si>
  <si>
    <t>Yes</t>
  </si>
  <si>
    <t>U/L Tax Sch Bldg Bds Taxable Ser 2009B (Direct Subsidy -  Build America Bds)</t>
  </si>
  <si>
    <t>NR</t>
  </si>
  <si>
    <t>Aaa</t>
  </si>
  <si>
    <t>AA+</t>
  </si>
  <si>
    <t>U/L Tax Qualified Sch Constn Bds Ser 2009C (Tax Credit Bond)</t>
  </si>
  <si>
    <t>U/L Tax Ref Bds Ser 2012</t>
  </si>
  <si>
    <t>U/L Tax Ref Bds Ser 2012A</t>
  </si>
  <si>
    <t>U/L Tax Sch Bldg Bds Ser 2013</t>
  </si>
  <si>
    <t>U/L Tax Ref Bds Ser 2015</t>
  </si>
  <si>
    <t>U/L Tax Ref Bds Ser 2016A</t>
  </si>
  <si>
    <t>U/L Tax Ref Bds Ser 2016B</t>
  </si>
  <si>
    <t>U/L Tax Sch Bldg Bds Ser 2016</t>
  </si>
  <si>
    <t>U/L Tax Sch Bldg Bds Ser 2017</t>
  </si>
  <si>
    <t>U/L Tax Sch Bldg Bds Ser 2018</t>
  </si>
  <si>
    <t>U/L Tax Ref Bds Ser 2020</t>
  </si>
  <si>
    <t/>
  </si>
  <si>
    <t>Name</t>
  </si>
  <si>
    <t>Total Interest</t>
  </si>
  <si>
    <t>Total Principal &amp; Interest</t>
  </si>
  <si>
    <t>Total Debt</t>
  </si>
  <si>
    <t>Authorized But Unissued Debt</t>
  </si>
  <si>
    <t>All Authorized Debt</t>
  </si>
  <si>
    <t>Total Debt secured by ad valorem taxation</t>
  </si>
  <si>
    <t>Total Debt secured by ad valorem taxation + Authorized But Unissued Debt</t>
  </si>
  <si>
    <t>300,495</t>
  </si>
  <si>
    <t>Total Debt secured by ad valorem taxation per Capita</t>
  </si>
  <si>
    <t>Total Debt secured by ad valorem taxation + Authorized Debt per Capita</t>
  </si>
  <si>
    <t>Total Debt secured by ad valorem taxation Principal &amp; Interest per Capita</t>
  </si>
  <si>
    <t>Secured by Ad Valorem Taxes</t>
  </si>
  <si>
    <t>Debt Transparency Information for Plano ISD as of 6/30/2021</t>
  </si>
  <si>
    <t>courtney.reeves@pisd.edu</t>
  </si>
  <si>
    <t xml:space="preserve">Courtney Reeves </t>
  </si>
  <si>
    <t xml:space="preserve"> Executive Director of Financial Services</t>
  </si>
  <si>
    <t>Prepared by:</t>
  </si>
  <si>
    <t>2021 Population *</t>
  </si>
  <si>
    <t>*Source:  Municipal Advisory Council of Texas</t>
  </si>
  <si>
    <t>Proceeds Spent</t>
  </si>
  <si>
    <t>Proceeds Unspent</t>
  </si>
  <si>
    <t>N/A</t>
  </si>
  <si>
    <t>Total:</t>
  </si>
  <si>
    <t>Proceeds Received (1)</t>
  </si>
  <si>
    <t>(1)  Total proceeds received and unspent amount may differ from original issue amounts due to refund proceeds, premiums, discounts and interest earned.</t>
  </si>
  <si>
    <t>U/L Tax Sch Bldg &amp; Ref Bds Ser 2019 (2)</t>
  </si>
  <si>
    <t>(2)  Issuance included refunding bonds totaling $10,325,000.  Amounts listed for proceeds received/spent/unspent do not include the refunding amount.</t>
  </si>
  <si>
    <t>Issue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</si>
</sst>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0" xfId="0" applyFont="1"/>
    <xf numFmtId="0" fontId="0" fillId="0" borderId="10" xfId="0" applyNumberFormat="1" applyFont="1" applyFill="1" applyBorder="1" applyAlignment="1" applyProtection="1">
      <alignment horizontal="center"/>
    </xf>
    <xf numFmtId="4" fontId="0" fillId="0" borderId="10" xfId="0" applyNumberFormat="1" applyFont="1" applyFill="1" applyBorder="1" applyAlignment="1" applyProtection="1">
      <alignment horizontal="center"/>
    </xf>
    <xf numFmtId="164" fontId="0" fillId="0" borderId="10" xfId="0" applyNumberFormat="1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8" fillId="0" borderId="0" xfId="42" applyAlignment="1">
      <alignment horizontal="left"/>
    </xf>
    <xf numFmtId="0" fontId="16" fillId="0" borderId="0" xfId="0" applyFont="1" applyAlignment="1"/>
    <xf numFmtId="0" fontId="0" fillId="0" borderId="0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2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11" xfId="0" applyNumberFormat="1" applyFont="1" applyFill="1" applyBorder="1" applyAlignment="1" applyProtection="1"/>
    <xf numFmtId="0" fontId="0" fillId="0" borderId="11" xfId="0" applyNumberFormat="1" applyFont="1" applyFill="1" applyBorder="1" applyAlignment="1" applyProtection="1">
      <alignment wrapText="1"/>
    </xf>
    <xf numFmtId="4" fontId="0" fillId="0" borderId="12" xfId="0" applyNumberFormat="1" applyFont="1" applyFill="1" applyBorder="1" applyAlignment="1" applyProtection="1">
      <alignment horizontal="center"/>
    </xf>
    <xf numFmtId="0" fontId="0" fillId="0" borderId="16" xfId="0" applyNumberFormat="1" applyFont="1" applyFill="1" applyBorder="1" applyAlignment="1" applyProtection="1">
      <alignment wrapText="1"/>
    </xf>
    <xf numFmtId="0" fontId="0" fillId="0" borderId="17" xfId="0" applyNumberFormat="1" applyFont="1" applyFill="1" applyBorder="1" applyAlignment="1" applyProtection="1">
      <alignment horizontal="center"/>
    </xf>
    <xf numFmtId="4" fontId="0" fillId="0" borderId="17" xfId="0" applyNumberFormat="1" applyFont="1" applyFill="1" applyBorder="1" applyAlignment="1" applyProtection="1">
      <alignment horizontal="center"/>
    </xf>
    <xf numFmtId="4" fontId="0" fillId="0" borderId="18" xfId="0" applyNumberFormat="1" applyFont="1" applyFill="1" applyBorder="1" applyAlignment="1" applyProtection="1">
      <alignment horizontal="center"/>
    </xf>
    <xf numFmtId="0" fontId="0" fillId="0" borderId="12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8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/>
    <xf numFmtId="0" fontId="19" fillId="0" borderId="14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5" xfId="0" applyNumberFormat="1" applyFont="1" applyFill="1" applyBorder="1" applyAlignment="1" applyProtection="1">
      <alignment horizontal="center" wrapText="1"/>
    </xf>
    <xf numFmtId="0" fontId="20" fillId="0" borderId="13" xfId="0" applyNumberFormat="1" applyFont="1" applyFill="1" applyBorder="1" applyAlignment="1" applyProtection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11" xfId="0" applyNumberFormat="1" applyFont="1" applyFill="1" applyBorder="1" applyAlignment="1" applyProtection="1">
      <alignment horizontal="left" wrapText="1"/>
    </xf>
    <xf numFmtId="0" fontId="0" fillId="0" borderId="16" xfId="0" applyNumberFormat="1" applyFont="1" applyFill="1" applyBorder="1" applyAlignment="1" applyProtection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rial"/>
        <scheme val="none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m/d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m/d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5:M19" totalsRowShown="0" headerRowDxfId="2" dataDxfId="6" headerRowBorderDxfId="4" tableBorderDxfId="5" totalsRowBorderDxfId="3">
  <autoFilter ref="A5:M19"/>
  <tableColumns count="13">
    <tableColumn id="1" name="Bond Title" dataDxfId="0"/>
    <tableColumn id="2" name="Secured by Ad Valorem Taxes" dataDxfId="1"/>
    <tableColumn id="3" name="Original Par Amount" dataDxfId="25"/>
    <tableColumn id="4" name="Principal Outstanding" dataDxfId="24"/>
    <tableColumn id="5" name="Interest To Maturity" dataDxfId="23"/>
    <tableColumn id="6" name="Total Principal &amp; Interest to Maturity" dataDxfId="22"/>
    <tableColumn id="7" name="Issue Date" dataDxfId="21"/>
    <tableColumn id="8" name="Final Maturity Date" dataDxfId="20"/>
    <tableColumn id="9" name="Proceeds Received (1)" dataDxfId="19"/>
    <tableColumn id="10" name="Proceeds Spent" dataDxfId="18"/>
    <tableColumn id="11" name="Proceeds Unspent" dataDxfId="17"/>
    <tableColumn id="12" name="Moodys Rating" dataDxfId="16"/>
    <tableColumn id="13" name="S&amp;P Rating" dataDxfId="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(1)  Total proceeds received and unspent amount may differ from original issue amounts due to refund proceeds, premiums, discounts and interest earned._x000d__x000a__x000d__x000a_(2)  Issuance included refunding bonds totaling $10,325,000.  Amounts listed for proceeds received/spent/unspent do not include the refunding amount."/>
    </ext>
  </extLst>
</table>
</file>

<file path=xl/tables/table2.xml><?xml version="1.0" encoding="utf-8"?>
<table xmlns="http://schemas.openxmlformats.org/spreadsheetml/2006/main" id="3" name="Table3" displayName="Table3" ref="A24:D33" totalsRowShown="0" headerRowDxfId="7" headerRowBorderDxfId="9" tableBorderDxfId="10" totalsRowBorderDxfId="8">
  <autoFilter ref="A24:D33"/>
  <tableColumns count="4">
    <tableColumn id="1" name="Name" dataDxfId="14"/>
    <tableColumn id="2" name="Principal Outstanding" dataDxfId="13"/>
    <tableColumn id="3" name="Total Interest" dataDxfId="12"/>
    <tableColumn id="4" name="Total Principal &amp; Interest" dataDxfId="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Principal Outstanding and Interest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urtney.reeves@pisd.edu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A24" sqref="A24"/>
    </sheetView>
  </sheetViews>
  <sheetFormatPr defaultRowHeight="15" x14ac:dyDescent="0.25"/>
  <cols>
    <col min="1" max="1" width="35.140625" customWidth="1"/>
    <col min="2" max="2" width="30.7109375" style="2" customWidth="1"/>
    <col min="3" max="3" width="21.7109375" style="2" customWidth="1"/>
    <col min="4" max="4" width="25.5703125" style="2" customWidth="1"/>
    <col min="5" max="5" width="20.5703125" style="2" customWidth="1"/>
    <col min="6" max="6" width="35.7109375" style="2" customWidth="1"/>
    <col min="7" max="7" width="13.85546875" style="2" customWidth="1"/>
    <col min="8" max="8" width="20.28515625" style="2" customWidth="1"/>
    <col min="9" max="9" width="22.7109375" style="2" customWidth="1"/>
    <col min="10" max="10" width="16.85546875" style="2" customWidth="1"/>
    <col min="11" max="11" width="19.28515625" style="2" customWidth="1"/>
    <col min="12" max="12" width="16.42578125" style="2" customWidth="1"/>
    <col min="13" max="13" width="13.42578125" style="2" customWidth="1"/>
  </cols>
  <sheetData>
    <row r="1" spans="1:13" x14ac:dyDescent="0.25">
      <c r="A1" s="3" t="s">
        <v>38</v>
      </c>
      <c r="H1" s="3" t="s">
        <v>42</v>
      </c>
      <c r="J1" s="8" t="s">
        <v>40</v>
      </c>
    </row>
    <row r="2" spans="1:13" x14ac:dyDescent="0.25">
      <c r="A2" s="3"/>
      <c r="J2" s="8" t="s">
        <v>41</v>
      </c>
    </row>
    <row r="3" spans="1:13" x14ac:dyDescent="0.25">
      <c r="J3" s="9" t="s">
        <v>39</v>
      </c>
    </row>
    <row r="5" spans="1:13" s="35" customFormat="1" ht="62.25" customHeight="1" x14ac:dyDescent="0.25">
      <c r="A5" s="33" t="s">
        <v>0</v>
      </c>
      <c r="B5" s="31" t="s">
        <v>37</v>
      </c>
      <c r="C5" s="31" t="s">
        <v>1</v>
      </c>
      <c r="D5" s="31" t="s">
        <v>2</v>
      </c>
      <c r="E5" s="31" t="s">
        <v>3</v>
      </c>
      <c r="F5" s="31" t="s">
        <v>4</v>
      </c>
      <c r="G5" s="31" t="s">
        <v>53</v>
      </c>
      <c r="H5" s="31" t="s">
        <v>5</v>
      </c>
      <c r="I5" s="34" t="s">
        <v>49</v>
      </c>
      <c r="J5" s="34" t="s">
        <v>45</v>
      </c>
      <c r="K5" s="34" t="s">
        <v>46</v>
      </c>
      <c r="L5" s="31" t="s">
        <v>6</v>
      </c>
      <c r="M5" s="32" t="s">
        <v>7</v>
      </c>
    </row>
    <row r="6" spans="1:13" ht="53.25" customHeight="1" x14ac:dyDescent="0.25">
      <c r="A6" s="36" t="s">
        <v>9</v>
      </c>
      <c r="B6" s="4" t="s">
        <v>8</v>
      </c>
      <c r="C6" s="5">
        <v>87390000</v>
      </c>
      <c r="D6" s="5">
        <v>77240000</v>
      </c>
      <c r="E6" s="5">
        <v>42134120.5</v>
      </c>
      <c r="F6" s="5">
        <v>119374120.5</v>
      </c>
      <c r="G6" s="6">
        <v>40118</v>
      </c>
      <c r="H6" s="6">
        <v>49355</v>
      </c>
      <c r="I6" s="16">
        <v>96639979.680000007</v>
      </c>
      <c r="J6" s="16">
        <v>96639979.680000007</v>
      </c>
      <c r="K6" s="15">
        <v>0</v>
      </c>
      <c r="L6" s="4" t="s">
        <v>11</v>
      </c>
      <c r="M6" s="24" t="s">
        <v>12</v>
      </c>
    </row>
    <row r="7" spans="1:13" ht="30" x14ac:dyDescent="0.25">
      <c r="A7" s="36" t="s">
        <v>13</v>
      </c>
      <c r="B7" s="4" t="s">
        <v>8</v>
      </c>
      <c r="C7" s="5">
        <v>31900000</v>
      </c>
      <c r="D7" s="5">
        <v>9120000</v>
      </c>
      <c r="E7" s="5">
        <v>228000</v>
      </c>
      <c r="F7" s="5">
        <v>9348000</v>
      </c>
      <c r="G7" s="6">
        <v>40164</v>
      </c>
      <c r="H7" s="6">
        <v>45703</v>
      </c>
      <c r="I7" s="16">
        <f>167000+31853822.6</f>
        <v>32020822.600000001</v>
      </c>
      <c r="J7" s="16">
        <f>167000+31853822.6</f>
        <v>32020822.600000001</v>
      </c>
      <c r="K7" s="15">
        <v>0</v>
      </c>
      <c r="L7" s="4" t="s">
        <v>11</v>
      </c>
      <c r="M7" s="24" t="s">
        <v>10</v>
      </c>
    </row>
    <row r="8" spans="1:13" x14ac:dyDescent="0.25">
      <c r="A8" s="36" t="s">
        <v>14</v>
      </c>
      <c r="B8" s="4" t="s">
        <v>8</v>
      </c>
      <c r="C8" s="5">
        <v>46115000</v>
      </c>
      <c r="D8" s="5">
        <v>28450000</v>
      </c>
      <c r="E8" s="5">
        <v>5483600</v>
      </c>
      <c r="F8" s="5">
        <v>33933600</v>
      </c>
      <c r="G8" s="6">
        <v>40940</v>
      </c>
      <c r="H8" s="6">
        <v>47164</v>
      </c>
      <c r="I8" s="7" t="s">
        <v>47</v>
      </c>
      <c r="J8" s="7" t="s">
        <v>47</v>
      </c>
      <c r="K8" s="7" t="s">
        <v>47</v>
      </c>
      <c r="L8" s="4" t="s">
        <v>11</v>
      </c>
      <c r="M8" s="24" t="s">
        <v>12</v>
      </c>
    </row>
    <row r="9" spans="1:13" x14ac:dyDescent="0.25">
      <c r="A9" s="36" t="s">
        <v>15</v>
      </c>
      <c r="B9" s="4" t="s">
        <v>8</v>
      </c>
      <c r="C9" s="5">
        <v>27805000</v>
      </c>
      <c r="D9" s="5">
        <v>9735000</v>
      </c>
      <c r="E9" s="5">
        <v>1833600</v>
      </c>
      <c r="F9" s="5">
        <v>11568600</v>
      </c>
      <c r="G9" s="6">
        <v>41183</v>
      </c>
      <c r="H9" s="6">
        <v>47164</v>
      </c>
      <c r="I9" s="7" t="s">
        <v>47</v>
      </c>
      <c r="J9" s="7" t="s">
        <v>47</v>
      </c>
      <c r="K9" s="7" t="s">
        <v>47</v>
      </c>
      <c r="L9" s="4" t="s">
        <v>11</v>
      </c>
      <c r="M9" s="24" t="s">
        <v>12</v>
      </c>
    </row>
    <row r="10" spans="1:13" x14ac:dyDescent="0.25">
      <c r="A10" s="36" t="s">
        <v>16</v>
      </c>
      <c r="B10" s="4" t="s">
        <v>8</v>
      </c>
      <c r="C10" s="5">
        <v>53740000</v>
      </c>
      <c r="D10" s="5">
        <v>35035000</v>
      </c>
      <c r="E10" s="5">
        <v>13470912.5</v>
      </c>
      <c r="F10" s="5">
        <v>48505912.5</v>
      </c>
      <c r="G10" s="6">
        <v>41365</v>
      </c>
      <c r="H10" s="6">
        <v>50451</v>
      </c>
      <c r="I10" s="16">
        <v>60047675.25</v>
      </c>
      <c r="J10" s="16">
        <v>60047675.25</v>
      </c>
      <c r="K10" s="15">
        <v>0</v>
      </c>
      <c r="L10" s="4" t="s">
        <v>11</v>
      </c>
      <c r="M10" s="24" t="s">
        <v>12</v>
      </c>
    </row>
    <row r="11" spans="1:13" x14ac:dyDescent="0.25">
      <c r="A11" s="36" t="s">
        <v>17</v>
      </c>
      <c r="B11" s="4" t="s">
        <v>8</v>
      </c>
      <c r="C11" s="5">
        <v>43250000</v>
      </c>
      <c r="D11" s="5">
        <v>31785000</v>
      </c>
      <c r="E11" s="5">
        <v>9101900</v>
      </c>
      <c r="F11" s="5">
        <v>40886900</v>
      </c>
      <c r="G11" s="6">
        <v>42050</v>
      </c>
      <c r="H11" s="6">
        <v>47894</v>
      </c>
      <c r="I11" s="7" t="s">
        <v>47</v>
      </c>
      <c r="J11" s="7" t="s">
        <v>47</v>
      </c>
      <c r="K11" s="7" t="s">
        <v>47</v>
      </c>
      <c r="L11" s="4" t="s">
        <v>11</v>
      </c>
      <c r="M11" s="24" t="s">
        <v>12</v>
      </c>
    </row>
    <row r="12" spans="1:13" x14ac:dyDescent="0.25">
      <c r="A12" s="36" t="s">
        <v>18</v>
      </c>
      <c r="B12" s="4" t="s">
        <v>8</v>
      </c>
      <c r="C12" s="5">
        <v>199950000</v>
      </c>
      <c r="D12" s="5">
        <v>158820000</v>
      </c>
      <c r="E12" s="5">
        <v>38703500</v>
      </c>
      <c r="F12" s="5">
        <v>197523500</v>
      </c>
      <c r="G12" s="6">
        <v>42415</v>
      </c>
      <c r="H12" s="6">
        <v>47529</v>
      </c>
      <c r="I12" s="7" t="s">
        <v>47</v>
      </c>
      <c r="J12" s="7" t="s">
        <v>47</v>
      </c>
      <c r="K12" s="7" t="s">
        <v>47</v>
      </c>
      <c r="L12" s="4" t="s">
        <v>11</v>
      </c>
      <c r="M12" s="24" t="s">
        <v>12</v>
      </c>
    </row>
    <row r="13" spans="1:13" x14ac:dyDescent="0.25">
      <c r="A13" s="36" t="s">
        <v>19</v>
      </c>
      <c r="B13" s="4" t="s">
        <v>8</v>
      </c>
      <c r="C13" s="5">
        <v>103410000</v>
      </c>
      <c r="D13" s="5">
        <v>1935000</v>
      </c>
      <c r="E13" s="5">
        <v>96750</v>
      </c>
      <c r="F13" s="5">
        <v>2031750</v>
      </c>
      <c r="G13" s="6">
        <v>42415</v>
      </c>
      <c r="H13" s="6">
        <v>44607</v>
      </c>
      <c r="I13" s="7" t="s">
        <v>47</v>
      </c>
      <c r="J13" s="7" t="s">
        <v>47</v>
      </c>
      <c r="K13" s="7" t="s">
        <v>47</v>
      </c>
      <c r="L13" s="4" t="s">
        <v>11</v>
      </c>
      <c r="M13" s="24" t="s">
        <v>12</v>
      </c>
    </row>
    <row r="14" spans="1:13" x14ac:dyDescent="0.25">
      <c r="A14" s="36" t="s">
        <v>20</v>
      </c>
      <c r="B14" s="4" t="s">
        <v>8</v>
      </c>
      <c r="C14" s="5">
        <v>257210000</v>
      </c>
      <c r="D14" s="5">
        <v>185660000</v>
      </c>
      <c r="E14" s="5">
        <v>53972000</v>
      </c>
      <c r="F14" s="5">
        <v>239632000</v>
      </c>
      <c r="G14" s="6">
        <v>42583</v>
      </c>
      <c r="H14" s="6">
        <v>49720</v>
      </c>
      <c r="I14" s="16">
        <f>16210936.42+291806866.81</f>
        <v>308017803.23000002</v>
      </c>
      <c r="J14" s="16">
        <f>16210936.42+244598771.24</f>
        <v>260809707.66</v>
      </c>
      <c r="K14" s="16">
        <f>+I14-J14</f>
        <v>47208095.570000023</v>
      </c>
      <c r="L14" s="4" t="s">
        <v>11</v>
      </c>
      <c r="M14" s="24" t="s">
        <v>12</v>
      </c>
    </row>
    <row r="15" spans="1:13" x14ac:dyDescent="0.25">
      <c r="A15" s="36" t="s">
        <v>21</v>
      </c>
      <c r="B15" s="4" t="s">
        <v>8</v>
      </c>
      <c r="C15" s="5">
        <v>108020000</v>
      </c>
      <c r="D15" s="5">
        <v>38690000</v>
      </c>
      <c r="E15" s="5">
        <v>5671350</v>
      </c>
      <c r="F15" s="5">
        <v>44361350</v>
      </c>
      <c r="G15" s="6">
        <v>42948</v>
      </c>
      <c r="H15" s="6">
        <v>50086</v>
      </c>
      <c r="I15" s="16">
        <v>124875672.14</v>
      </c>
      <c r="J15" s="16">
        <v>98797531.060000002</v>
      </c>
      <c r="K15" s="16">
        <f>+I15-J15</f>
        <v>26078141.079999998</v>
      </c>
      <c r="L15" s="4" t="s">
        <v>11</v>
      </c>
      <c r="M15" s="24" t="s">
        <v>12</v>
      </c>
    </row>
    <row r="16" spans="1:13" x14ac:dyDescent="0.25">
      <c r="A16" s="36" t="s">
        <v>22</v>
      </c>
      <c r="B16" s="4" t="s">
        <v>8</v>
      </c>
      <c r="C16" s="5">
        <v>13655000</v>
      </c>
      <c r="D16" s="5">
        <v>550000</v>
      </c>
      <c r="E16" s="5">
        <v>41500</v>
      </c>
      <c r="F16" s="5">
        <v>591500</v>
      </c>
      <c r="G16" s="6">
        <v>43358</v>
      </c>
      <c r="H16" s="6">
        <v>44972</v>
      </c>
      <c r="I16" s="16">
        <v>14326077.119999999</v>
      </c>
      <c r="J16" s="16">
        <v>9884045.5199999996</v>
      </c>
      <c r="K16" s="16">
        <f t="shared" ref="K16:K17" si="0">+I16-J16</f>
        <v>4442031.5999999996</v>
      </c>
      <c r="L16" s="4" t="s">
        <v>11</v>
      </c>
      <c r="M16" s="24" t="s">
        <v>12</v>
      </c>
    </row>
    <row r="17" spans="1:13" ht="15.75" customHeight="1" x14ac:dyDescent="0.25">
      <c r="A17" s="36" t="s">
        <v>51</v>
      </c>
      <c r="B17" s="4" t="s">
        <v>8</v>
      </c>
      <c r="C17" s="5">
        <v>23370000</v>
      </c>
      <c r="D17" s="5">
        <v>1745000</v>
      </c>
      <c r="E17" s="5">
        <v>394350</v>
      </c>
      <c r="F17" s="5">
        <v>2139350</v>
      </c>
      <c r="G17" s="6">
        <v>43770</v>
      </c>
      <c r="H17" s="6">
        <v>47164</v>
      </c>
      <c r="I17" s="16">
        <v>13172963.949999999</v>
      </c>
      <c r="J17" s="16">
        <v>5945966.4800000004</v>
      </c>
      <c r="K17" s="16">
        <f t="shared" si="0"/>
        <v>7226997.4699999988</v>
      </c>
      <c r="L17" s="4" t="s">
        <v>11</v>
      </c>
      <c r="M17" s="24" t="s">
        <v>12</v>
      </c>
    </row>
    <row r="18" spans="1:13" x14ac:dyDescent="0.25">
      <c r="A18" s="36" t="s">
        <v>23</v>
      </c>
      <c r="B18" s="4" t="s">
        <v>8</v>
      </c>
      <c r="C18" s="5">
        <v>62720000</v>
      </c>
      <c r="D18" s="5">
        <v>46860000</v>
      </c>
      <c r="E18" s="5">
        <v>3072000</v>
      </c>
      <c r="F18" s="5">
        <v>49932000</v>
      </c>
      <c r="G18" s="6">
        <v>44150</v>
      </c>
      <c r="H18" s="6">
        <v>44972</v>
      </c>
      <c r="I18" s="7" t="s">
        <v>47</v>
      </c>
      <c r="J18" s="7" t="s">
        <v>47</v>
      </c>
      <c r="K18" s="7" t="s">
        <v>47</v>
      </c>
      <c r="L18" s="4" t="s">
        <v>11</v>
      </c>
      <c r="M18" s="24" t="s">
        <v>12</v>
      </c>
    </row>
    <row r="19" spans="1:13" x14ac:dyDescent="0.25">
      <c r="A19" s="37" t="s">
        <v>48</v>
      </c>
      <c r="B19" s="21" t="s">
        <v>24</v>
      </c>
      <c r="C19" s="22">
        <v>0</v>
      </c>
      <c r="D19" s="22">
        <v>625625000</v>
      </c>
      <c r="E19" s="22">
        <v>174203583</v>
      </c>
      <c r="F19" s="22">
        <v>799828583</v>
      </c>
      <c r="G19" s="22"/>
      <c r="H19" s="25"/>
      <c r="I19" s="25"/>
      <c r="J19" s="25"/>
      <c r="K19" s="25"/>
      <c r="L19" s="21" t="s">
        <v>24</v>
      </c>
      <c r="M19" s="26" t="s">
        <v>24</v>
      </c>
    </row>
    <row r="20" spans="1:13" x14ac:dyDescent="0.25">
      <c r="A20" s="11"/>
      <c r="B20" s="11"/>
      <c r="C20" s="12"/>
      <c r="D20" s="12"/>
      <c r="E20" s="12"/>
      <c r="F20" s="12"/>
      <c r="G20" s="12"/>
      <c r="H20" s="13"/>
      <c r="I20" s="13"/>
      <c r="J20" s="13"/>
      <c r="K20" s="13"/>
      <c r="L20" s="11"/>
      <c r="M20" s="11"/>
    </row>
    <row r="21" spans="1:13" x14ac:dyDescent="0.25">
      <c r="A21" s="14" t="s">
        <v>50</v>
      </c>
      <c r="B21" s="11"/>
      <c r="C21" s="12"/>
      <c r="D21" s="12"/>
      <c r="E21" s="12"/>
      <c r="F21" s="12"/>
      <c r="G21" s="12"/>
      <c r="H21" s="13"/>
      <c r="I21" s="13"/>
      <c r="J21" s="13"/>
      <c r="K21" s="13"/>
      <c r="L21" s="11"/>
      <c r="M21" s="11"/>
    </row>
    <row r="22" spans="1:13" x14ac:dyDescent="0.25">
      <c r="A22" s="14" t="s">
        <v>52</v>
      </c>
      <c r="B22" s="11"/>
      <c r="C22" s="12"/>
      <c r="D22" s="12"/>
      <c r="E22" s="12"/>
      <c r="F22" s="12"/>
      <c r="G22" s="12"/>
      <c r="H22" s="13"/>
      <c r="I22" s="13"/>
      <c r="J22" s="13"/>
      <c r="K22" s="13"/>
      <c r="L22" s="11"/>
      <c r="M22" s="11"/>
    </row>
    <row r="24" spans="1:13" ht="31.5" x14ac:dyDescent="0.25">
      <c r="A24" s="27" t="s">
        <v>25</v>
      </c>
      <c r="B24" s="28" t="s">
        <v>2</v>
      </c>
      <c r="C24" s="29" t="s">
        <v>26</v>
      </c>
      <c r="D24" s="30" t="s">
        <v>27</v>
      </c>
      <c r="M24"/>
    </row>
    <row r="25" spans="1:13" x14ac:dyDescent="0.25">
      <c r="A25" s="17" t="s">
        <v>28</v>
      </c>
      <c r="B25" s="5">
        <v>625625000</v>
      </c>
      <c r="C25" s="5">
        <v>174203583</v>
      </c>
      <c r="D25" s="19">
        <v>799828583</v>
      </c>
      <c r="M25"/>
    </row>
    <row r="26" spans="1:13" x14ac:dyDescent="0.25">
      <c r="A26" s="17" t="s">
        <v>29</v>
      </c>
      <c r="B26" s="5">
        <v>49875000</v>
      </c>
      <c r="C26" s="5">
        <v>0</v>
      </c>
      <c r="D26" s="19">
        <v>0</v>
      </c>
      <c r="M26"/>
    </row>
    <row r="27" spans="1:13" x14ac:dyDescent="0.25">
      <c r="A27" s="17" t="s">
        <v>30</v>
      </c>
      <c r="B27" s="5">
        <v>675500000</v>
      </c>
      <c r="C27" s="5">
        <v>0</v>
      </c>
      <c r="D27" s="19">
        <v>0</v>
      </c>
      <c r="M27"/>
    </row>
    <row r="28" spans="1:13" ht="33" customHeight="1" x14ac:dyDescent="0.25">
      <c r="A28" s="18" t="s">
        <v>31</v>
      </c>
      <c r="B28" s="5">
        <v>625625000</v>
      </c>
      <c r="C28" s="5">
        <v>174203583</v>
      </c>
      <c r="D28" s="19">
        <v>799828583</v>
      </c>
      <c r="M28"/>
    </row>
    <row r="29" spans="1:13" ht="43.5" customHeight="1" x14ac:dyDescent="0.25">
      <c r="A29" s="18" t="s">
        <v>32</v>
      </c>
      <c r="B29" s="5">
        <v>675500000</v>
      </c>
      <c r="C29" s="5"/>
      <c r="D29" s="19"/>
      <c r="M29"/>
    </row>
    <row r="30" spans="1:13" x14ac:dyDescent="0.25">
      <c r="A30" s="18" t="s">
        <v>43</v>
      </c>
      <c r="B30" s="4" t="s">
        <v>33</v>
      </c>
      <c r="C30" s="5"/>
      <c r="D30" s="19"/>
      <c r="M30"/>
    </row>
    <row r="31" spans="1:13" ht="30" x14ac:dyDescent="0.25">
      <c r="A31" s="18" t="s">
        <v>34</v>
      </c>
      <c r="B31" s="5">
        <v>2081.9813973610212</v>
      </c>
      <c r="C31" s="5"/>
      <c r="D31" s="19"/>
      <c r="M31"/>
    </row>
    <row r="32" spans="1:13" ht="30" x14ac:dyDescent="0.25">
      <c r="A32" s="18" t="s">
        <v>35</v>
      </c>
      <c r="B32" s="5">
        <v>2247.9575367310604</v>
      </c>
      <c r="C32" s="5"/>
      <c r="D32" s="19"/>
      <c r="M32"/>
    </row>
    <row r="33" spans="1:13" ht="45" x14ac:dyDescent="0.25">
      <c r="A33" s="20" t="s">
        <v>36</v>
      </c>
      <c r="B33" s="22">
        <v>2661.7034659478527</v>
      </c>
      <c r="C33" s="22"/>
      <c r="D33" s="23"/>
      <c r="M33"/>
    </row>
    <row r="34" spans="1:13" x14ac:dyDescent="0.25">
      <c r="A34" s="1"/>
    </row>
    <row r="35" spans="1:13" x14ac:dyDescent="0.25">
      <c r="A35" s="10" t="s">
        <v>44</v>
      </c>
    </row>
  </sheetData>
  <hyperlinks>
    <hyperlink ref="J3" r:id="rId1"/>
  </hyperlinks>
  <printOptions horizontalCentered="1"/>
  <pageMargins left="0" right="0" top="0.25" bottom="0.25" header="0.5" footer="0.5"/>
  <pageSetup scale="70" orientation="landscape" horizontalDpi="4294967295" verticalDpi="4294967295"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6 30 21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Transparency Information for Plano ISD as of 6/30/2021</dc:title>
  <dc:creator>Kathy Waskow</dc:creator>
  <cp:lastModifiedBy>Lan Hardy</cp:lastModifiedBy>
  <cp:lastPrinted>2021-12-13T16:05:58Z</cp:lastPrinted>
  <dcterms:created xsi:type="dcterms:W3CDTF">2021-12-01T14:31:48Z</dcterms:created>
  <dcterms:modified xsi:type="dcterms:W3CDTF">2022-02-11T15:06:39Z</dcterms:modified>
</cp:coreProperties>
</file>